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2 ЧЕтверть\Основное меню\"/>
    </mc:Choice>
  </mc:AlternateContent>
  <xr:revisionPtr revIDLastSave="0" documentId="13_ncr:1_{6B0AF81F-3CED-41F3-AD26-BA5CD59A99BF}" xr6:coauthVersionLast="45" xr6:coauthVersionMax="47" xr10:uidLastSave="{00000000-0000-0000-0000-000000000000}"/>
  <bookViews>
    <workbookView xWindow="-120" yWindow="-120" windowWidth="19440" windowHeight="1500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62" i="1"/>
  <c r="G195" i="1"/>
  <c r="I157" i="1"/>
  <c r="G157" i="1"/>
  <c r="G138" i="1"/>
  <c r="J100" i="1"/>
  <c r="H62" i="1"/>
  <c r="I176" i="1"/>
  <c r="G176" i="1"/>
  <c r="J43" i="1"/>
  <c r="L157" i="1"/>
  <c r="L119" i="1"/>
  <c r="L81" i="1"/>
  <c r="L43" i="1"/>
  <c r="L195" i="1"/>
  <c r="I138" i="1"/>
  <c r="H43" i="1"/>
  <c r="H195" i="1"/>
  <c r="F43" i="1"/>
  <c r="L176" i="1"/>
  <c r="L138" i="1"/>
  <c r="L100" i="1"/>
  <c r="L62" i="1"/>
  <c r="L24" i="1"/>
  <c r="H100" i="1"/>
  <c r="J195" i="1"/>
  <c r="J176" i="1"/>
  <c r="H176" i="1"/>
  <c r="J157" i="1"/>
  <c r="H157" i="1"/>
  <c r="J138" i="1"/>
  <c r="H138" i="1"/>
  <c r="G100" i="1"/>
  <c r="I100" i="1"/>
  <c r="F100" i="1"/>
  <c r="J81" i="1"/>
  <c r="F81" i="1"/>
  <c r="H81" i="1"/>
  <c r="G81" i="1"/>
  <c r="I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<sst xmlns="http://schemas.openxmlformats.org/spreadsheetml/2006/main" count="309" uniqueCount="110">
  <si>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</si>
  <si>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</si>
  <si>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</si>
  <si>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</si>
  <si>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</si>
  <si>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</si>
  <si>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</si>
  <si>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</si>
  <si>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</si>
  <si>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</si>
  <si>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</si>
  <si>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</si>
  <si>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</si>
  <si>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</si>
  <si>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</si>
  <si>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</si>
  <si>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</si>
  <si>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</si>
  <si>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</si>
  <si>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</si>
  <si>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</si>
  <si>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</si>
  <si>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</si>
  <si>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</si>
  <si>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</si>
  <si>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</si>
  <si>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</si>
  <si>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</si>
  <si>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</si>
  <si>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</si>
  <si>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</si>
  <si>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</si>
  <si>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</si>
  <si>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</si>
  <si>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</si>
  <si>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</si>
  <si>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</si>
  <si>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</si>
  <si>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</si>
  <si>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</si>
  <si>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</si>
  <si>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</si>
  <si>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>Булочка домашняя с сахаром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</si>
  <si>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</si>
  <si>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</si>
  <si>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</si>
  <si>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</si>
  <si>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</si>
  <si>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</si>
  <si>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</si>
  <si>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</si>
  <si>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</si>
  <si>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</si>
  <si>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</si>
  <si>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</si>
  <si>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</si>
  <si>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</si>
  <si>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</si>
  <si>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</si>
  <si>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</si>
  <si>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</si>
  <si>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</si>
  <si>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</si>
  <si>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</si>
  <si>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</si>
  <si>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</si>
  <si>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 xml:space="preserve">Крендель сахарный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</si>
  <si>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</si>
  <si>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</si>
  <si>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</si>
  <si>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</si>
  <si>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</si>
  <si>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</si>
  <si>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</si>
  <si>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</si>
  <si>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</si>
  <si>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</si>
  <si>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</si>
  <si>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</si>
  <si>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</si>
  <si>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</si>
  <si>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</si>
  <si>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</si>
  <si>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</si>
  <si>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</si>
  <si>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</si>
  <si>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</si>
  <si>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</si>
  <si>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Рассольник ленинградский со сметаной</t>
  </si>
  <si>
    <t>Суфле творожное со сгущенным молоком</t>
  </si>
  <si>
    <t>Суп с макаронными изделиями с курой</t>
  </si>
  <si>
    <t>Мандарин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</si>
  <si>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</si>
  <si>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</si>
  <si>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</si>
  <si>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</si>
  <si>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Крендель сахарный</t>
  </si>
  <si>
    <t>кисломолоч</t>
  </si>
  <si>
    <t>Йогурт БЗМЖ</t>
  </si>
  <si>
    <t>Какао-напиток "Витоша" на сгущенном молоке</t>
  </si>
  <si>
    <t>ТТК 14</t>
  </si>
  <si>
    <t>Кура, запеченная в яйце</t>
  </si>
  <si>
    <t>Спагетти</t>
  </si>
  <si>
    <t>ТТК 44</t>
  </si>
  <si>
    <t>Биточек Аппетитный</t>
  </si>
  <si>
    <t>ТТК 83</t>
  </si>
  <si>
    <t>Яблоко</t>
  </si>
  <si>
    <t>Тефтеля особая в соусе, каша гречневая рассыпчатая</t>
  </si>
  <si>
    <t>ТТК 82,171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</si>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</sst>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Normal="10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I181" sqref="I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2"/>
      <c r="D1" s="93"/>
      <c r="E1" s="93"/>
      <c r="F1" s="12" t="s">
        <v>16</v>
      </c>
      <c r="G1" s="2" t="s">
        <v>17</v>
      </c>
      <c r="H1" s="94"/>
      <c r="I1" s="94"/>
      <c r="J1" s="94"/>
      <c r="K1" s="94"/>
    </row>
    <row r="2" spans="1:12" ht="18" x14ac:dyDescent="0.2">
      <c r="A2" s="35" t="s">
        <v>6</v>
      </c>
      <c r="C2" s="2"/>
      <c r="G2" s="2" t="s">
        <v>18</v>
      </c>
      <c r="H2" s="94"/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2025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79</v>
      </c>
      <c r="F6" s="65">
        <v>240</v>
      </c>
      <c r="G6" s="66">
        <v>11.33</v>
      </c>
      <c r="H6" s="66">
        <v>8.98</v>
      </c>
      <c r="I6" s="67">
        <v>27.69</v>
      </c>
      <c r="J6" s="68">
        <v>261.31</v>
      </c>
      <c r="K6" s="69" t="s">
        <v>80</v>
      </c>
      <c r="L6" s="83">
        <v>57.4</v>
      </c>
    </row>
    <row r="7" spans="1:12" ht="15" x14ac:dyDescent="0.25">
      <c r="A7" s="23"/>
      <c r="B7" s="15"/>
      <c r="C7" s="11"/>
      <c r="D7" s="6"/>
      <c r="E7" s="40"/>
      <c r="F7" s="41"/>
      <c r="G7" s="51"/>
      <c r="H7" s="51"/>
      <c r="I7" s="52"/>
      <c r="J7" s="41"/>
      <c r="K7" s="73"/>
      <c r="L7" s="41"/>
    </row>
    <row r="8" spans="1:12" ht="15" x14ac:dyDescent="0.2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4" t="s">
        <v>85</v>
      </c>
      <c r="L8" s="41">
        <v>16.5</v>
      </c>
    </row>
    <row r="9" spans="1:12" ht="15" x14ac:dyDescent="0.25">
      <c r="A9" s="23"/>
      <c r="B9" s="15"/>
      <c r="C9" s="11"/>
      <c r="D9" s="7" t="s">
        <v>23</v>
      </c>
      <c r="E9" s="49" t="s">
        <v>41</v>
      </c>
      <c r="F9" s="51">
        <v>20</v>
      </c>
      <c r="G9" s="51">
        <v>1.5</v>
      </c>
      <c r="H9" s="51">
        <v>0.57999999999999996</v>
      </c>
      <c r="I9" s="52">
        <v>10.28</v>
      </c>
      <c r="J9" s="51">
        <v>53</v>
      </c>
      <c r="K9" s="74" t="s">
        <v>47</v>
      </c>
      <c r="L9" s="41">
        <v>3.6</v>
      </c>
    </row>
    <row r="10" spans="1:12" ht="15" x14ac:dyDescent="0.2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4"/>
      <c r="L10" s="41"/>
    </row>
    <row r="11" spans="1:12" ht="15" x14ac:dyDescent="0.25">
      <c r="A11" s="23"/>
      <c r="B11" s="15"/>
      <c r="C11" s="11"/>
      <c r="D11" s="6" t="s">
        <v>84</v>
      </c>
      <c r="E11" s="49" t="s">
        <v>42</v>
      </c>
      <c r="F11" s="63">
        <v>52</v>
      </c>
      <c r="G11" s="90">
        <v>4.38</v>
      </c>
      <c r="H11" s="90">
        <v>4.63</v>
      </c>
      <c r="I11" s="90">
        <v>29.53</v>
      </c>
      <c r="J11" s="90">
        <v>177.16</v>
      </c>
      <c r="K11" s="64">
        <v>424</v>
      </c>
      <c r="L11" s="84">
        <v>5.5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512</v>
      </c>
      <c r="G13" s="19">
        <f t="shared" ref="G13:J13" si="0">SUM(G6:G12)</f>
        <v>19.25</v>
      </c>
      <c r="H13" s="19">
        <f t="shared" si="0"/>
        <v>16.66</v>
      </c>
      <c r="I13" s="19">
        <f t="shared" si="0"/>
        <v>83.800000000000011</v>
      </c>
      <c r="J13" s="19">
        <f t="shared" si="0"/>
        <v>587.5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5" x14ac:dyDescent="0.25">
      <c r="A15" s="23"/>
      <c r="B15" s="15"/>
      <c r="C15" s="11"/>
      <c r="D15" s="7" t="s">
        <v>27</v>
      </c>
      <c r="E15" s="49" t="s">
        <v>63</v>
      </c>
      <c r="F15" s="51">
        <v>260</v>
      </c>
      <c r="G15" s="51">
        <v>3.24</v>
      </c>
      <c r="H15" s="51">
        <v>5</v>
      </c>
      <c r="I15" s="52">
        <v>15</v>
      </c>
      <c r="J15" s="51">
        <v>119.81</v>
      </c>
      <c r="K15" s="74">
        <v>158</v>
      </c>
      <c r="L15" s="87">
        <v>23.9</v>
      </c>
    </row>
    <row r="16" spans="1:12" ht="15" x14ac:dyDescent="0.25">
      <c r="A16" s="23"/>
      <c r="B16" s="15"/>
      <c r="C16" s="11"/>
      <c r="D16" s="7" t="s">
        <v>28</v>
      </c>
      <c r="E16" s="49" t="s">
        <v>43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4">
        <v>270</v>
      </c>
      <c r="L16" s="87">
        <v>34.700000000000003</v>
      </c>
    </row>
    <row r="17" spans="1:12" ht="15" x14ac:dyDescent="0.25">
      <c r="A17" s="23"/>
      <c r="B17" s="15"/>
      <c r="C17" s="11"/>
      <c r="D17" s="7" t="s">
        <v>29</v>
      </c>
      <c r="E17" s="49" t="s">
        <v>44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4">
        <v>171</v>
      </c>
      <c r="L17" s="87">
        <v>11.3</v>
      </c>
    </row>
    <row r="18" spans="1:12" ht="15" x14ac:dyDescent="0.25">
      <c r="A18" s="23"/>
      <c r="B18" s="15"/>
      <c r="C18" s="11"/>
      <c r="D18" s="7" t="s">
        <v>30</v>
      </c>
      <c r="E18" s="49" t="s">
        <v>45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4">
        <v>389</v>
      </c>
      <c r="L18" s="87">
        <v>10.5</v>
      </c>
    </row>
    <row r="19" spans="1:12" ht="15" x14ac:dyDescent="0.2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4"/>
      <c r="L19" s="87"/>
    </row>
    <row r="20" spans="1:12" ht="15" x14ac:dyDescent="0.25">
      <c r="A20" s="23"/>
      <c r="B20" s="15"/>
      <c r="C20" s="11"/>
      <c r="D20" s="7" t="s">
        <v>32</v>
      </c>
      <c r="E20" s="49" t="s">
        <v>46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4" t="s">
        <v>48</v>
      </c>
      <c r="L20" s="87">
        <v>2.6</v>
      </c>
    </row>
    <row r="21" spans="1:12" ht="15" x14ac:dyDescent="0.2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23.76</v>
      </c>
      <c r="H23" s="19">
        <f t="shared" si="2"/>
        <v>27.7</v>
      </c>
      <c r="I23" s="19">
        <f t="shared" si="2"/>
        <v>115.35</v>
      </c>
      <c r="J23" s="19">
        <f t="shared" si="2"/>
        <v>732.18999999999994</v>
      </c>
      <c r="K23" s="25"/>
      <c r="L23" s="19">
        <f t="shared" ref="L23" si="3">SUM(L14:L22)</f>
        <v>83</v>
      </c>
    </row>
    <row r="24" spans="1:12" ht="15.75" thickBot="1" x14ac:dyDescent="0.25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1237</v>
      </c>
      <c r="G24" s="32">
        <f t="shared" ref="G24:J24" si="4">G13+G23</f>
        <v>43.010000000000005</v>
      </c>
      <c r="H24" s="32">
        <f t="shared" si="4"/>
        <v>44.36</v>
      </c>
      <c r="I24" s="32">
        <f t="shared" si="4"/>
        <v>199.15</v>
      </c>
      <c r="J24" s="32">
        <f t="shared" si="4"/>
        <v>1319.69</v>
      </c>
      <c r="K24" s="32"/>
      <c r="L24" s="32">
        <f t="shared" ref="L24" si="5">L13+L23</f>
        <v>166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49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5">
        <v>173</v>
      </c>
      <c r="L25" s="88">
        <v>30.4</v>
      </c>
    </row>
    <row r="26" spans="1:12" ht="15" x14ac:dyDescent="0.2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4"/>
      <c r="L26" s="87"/>
    </row>
    <row r="27" spans="1:12" ht="15" x14ac:dyDescent="0.25">
      <c r="A27" s="14"/>
      <c r="B27" s="15"/>
      <c r="C27" s="11"/>
      <c r="D27" s="7" t="s">
        <v>22</v>
      </c>
      <c r="E27" s="49" t="s">
        <v>71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4">
        <v>377</v>
      </c>
      <c r="L27" s="87">
        <v>5.6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4" t="s">
        <v>48</v>
      </c>
      <c r="L28" s="87">
        <v>3.6</v>
      </c>
    </row>
    <row r="29" spans="1:12" ht="15" x14ac:dyDescent="0.25">
      <c r="A29" s="14"/>
      <c r="B29" s="15"/>
      <c r="C29" s="11"/>
      <c r="D29" s="7" t="s">
        <v>24</v>
      </c>
      <c r="E29" s="49" t="s">
        <v>91</v>
      </c>
      <c r="F29" s="51">
        <v>100</v>
      </c>
      <c r="G29" s="51">
        <v>0.78</v>
      </c>
      <c r="H29" s="51">
        <v>0.19</v>
      </c>
      <c r="I29" s="52">
        <v>7.28</v>
      </c>
      <c r="J29" s="51">
        <v>36.86</v>
      </c>
      <c r="K29" s="74">
        <v>338</v>
      </c>
      <c r="L29" s="87">
        <v>43.4</v>
      </c>
    </row>
    <row r="30" spans="1:12" ht="15.75" thickBot="1" x14ac:dyDescent="0.3">
      <c r="A30" s="14"/>
      <c r="B30" s="15"/>
      <c r="C30" s="11"/>
      <c r="D30" s="6"/>
      <c r="E30" s="49"/>
      <c r="F30" s="59"/>
      <c r="G30" s="59"/>
      <c r="H30" s="59"/>
      <c r="I30" s="60"/>
      <c r="J30" s="59"/>
      <c r="K30" s="76"/>
      <c r="L30" s="41"/>
    </row>
    <row r="31" spans="1:12" ht="15" x14ac:dyDescent="0.2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4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597</v>
      </c>
      <c r="G32" s="19">
        <f t="shared" ref="G32" si="6">SUM(G25:G31)</f>
        <v>15.399999999999999</v>
      </c>
      <c r="H32" s="19">
        <f t="shared" ref="H32" si="7">SUM(H25:H31)</f>
        <v>15.799999999999999</v>
      </c>
      <c r="I32" s="19">
        <f t="shared" ref="I32" si="8">SUM(I25:I31)</f>
        <v>83.800000000000011</v>
      </c>
      <c r="J32" s="19">
        <f t="shared" ref="J32:L32" si="9">SUM(J25:J31)</f>
        <v>503.14</v>
      </c>
      <c r="K32" s="77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3"/>
      <c r="L33" s="41"/>
    </row>
    <row r="34" spans="1:12" ht="15" x14ac:dyDescent="0.25">
      <c r="A34" s="14"/>
      <c r="B34" s="15"/>
      <c r="C34" s="11"/>
      <c r="D34" s="7" t="s">
        <v>27</v>
      </c>
      <c r="E34" s="49" t="s">
        <v>52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4">
        <v>102</v>
      </c>
      <c r="L34" s="87">
        <v>15.8</v>
      </c>
    </row>
    <row r="35" spans="1:12" ht="15" x14ac:dyDescent="0.25">
      <c r="A35" s="14"/>
      <c r="B35" s="15"/>
      <c r="C35" s="11"/>
      <c r="D35" s="7" t="s">
        <v>28</v>
      </c>
      <c r="E35" s="49" t="s">
        <v>92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4">
        <v>274</v>
      </c>
      <c r="L35" s="87">
        <v>34.700000000000003</v>
      </c>
    </row>
    <row r="36" spans="1:12" ht="15" x14ac:dyDescent="0.25">
      <c r="A36" s="14"/>
      <c r="B36" s="15"/>
      <c r="C36" s="11"/>
      <c r="D36" s="7" t="s">
        <v>29</v>
      </c>
      <c r="E36" s="49" t="s">
        <v>53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4">
        <v>128</v>
      </c>
      <c r="L36" s="87">
        <v>22.8</v>
      </c>
    </row>
    <row r="37" spans="1:12" ht="15" x14ac:dyDescent="0.25">
      <c r="A37" s="14"/>
      <c r="B37" s="15"/>
      <c r="C37" s="11"/>
      <c r="D37" s="7" t="s">
        <v>30</v>
      </c>
      <c r="E37" s="49" t="s">
        <v>54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4" t="s">
        <v>55</v>
      </c>
      <c r="L37" s="87">
        <v>7.1</v>
      </c>
    </row>
    <row r="38" spans="1:12" ht="15" x14ac:dyDescent="0.2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4"/>
      <c r="L38" s="87"/>
    </row>
    <row r="39" spans="1:12" ht="15" x14ac:dyDescent="0.25">
      <c r="A39" s="14"/>
      <c r="B39" s="15"/>
      <c r="C39" s="11"/>
      <c r="D39" s="7" t="s">
        <v>32</v>
      </c>
      <c r="E39" s="49" t="s">
        <v>46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4" t="s">
        <v>48</v>
      </c>
      <c r="L39" s="87">
        <v>2.6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3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3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23.099999999999998</v>
      </c>
      <c r="H42" s="19">
        <f t="shared" ref="H42" si="11">SUM(H33:H41)</f>
        <v>27.58</v>
      </c>
      <c r="I42" s="19">
        <f t="shared" ref="I42" si="12">SUM(I33:I41)</f>
        <v>100.5</v>
      </c>
      <c r="J42" s="19">
        <f t="shared" ref="J42:L42" si="13">SUM(J33:J41)</f>
        <v>709</v>
      </c>
      <c r="K42" s="25"/>
      <c r="L42" s="19">
        <f t="shared" si="13"/>
        <v>82.999999999999986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1312</v>
      </c>
      <c r="G43" s="32">
        <f t="shared" ref="G43" si="14">G32+G42</f>
        <v>38.5</v>
      </c>
      <c r="H43" s="32">
        <f t="shared" ref="H43" si="15">H32+H42</f>
        <v>43.379999999999995</v>
      </c>
      <c r="I43" s="32">
        <f t="shared" ref="I43" si="16">I32+I42</f>
        <v>184.3</v>
      </c>
      <c r="J43" s="32">
        <f t="shared" ref="J43:L43" si="17">J32+J42</f>
        <v>1212.1399999999999</v>
      </c>
      <c r="K43" s="32"/>
      <c r="L43" s="32">
        <f t="shared" si="17"/>
        <v>166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86</v>
      </c>
      <c r="F44" s="82">
        <v>240</v>
      </c>
      <c r="G44" s="57">
        <v>14</v>
      </c>
      <c r="H44" s="57">
        <v>11.08</v>
      </c>
      <c r="I44" s="58">
        <v>48.34</v>
      </c>
      <c r="J44" s="91">
        <v>405.58</v>
      </c>
      <c r="K44" s="79" t="s">
        <v>81</v>
      </c>
      <c r="L44" s="81">
        <v>66</v>
      </c>
    </row>
    <row r="45" spans="1:12" ht="15" x14ac:dyDescent="0.25">
      <c r="A45" s="23"/>
      <c r="B45" s="15"/>
      <c r="C45" s="11"/>
      <c r="D45" s="6"/>
      <c r="E45" s="40"/>
      <c r="F45" s="70"/>
      <c r="G45" s="41"/>
      <c r="H45" s="41"/>
      <c r="I45" s="41"/>
      <c r="J45" s="41"/>
      <c r="K45" s="73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50</v>
      </c>
      <c r="F46" s="78">
        <v>215</v>
      </c>
      <c r="G46" s="51">
        <v>0.19</v>
      </c>
      <c r="H46" s="51">
        <v>0</v>
      </c>
      <c r="I46" s="52">
        <v>14.59</v>
      </c>
      <c r="J46" s="51">
        <v>59.52</v>
      </c>
      <c r="K46" s="74">
        <v>376</v>
      </c>
      <c r="L46" s="41">
        <v>3</v>
      </c>
    </row>
    <row r="47" spans="1:12" ht="15" x14ac:dyDescent="0.25">
      <c r="A47" s="23"/>
      <c r="B47" s="15"/>
      <c r="C47" s="11"/>
      <c r="D47" s="7" t="s">
        <v>23</v>
      </c>
      <c r="E47" s="49" t="s">
        <v>41</v>
      </c>
      <c r="F47" s="78">
        <v>25</v>
      </c>
      <c r="G47" s="51">
        <v>1.88</v>
      </c>
      <c r="H47" s="51">
        <v>0.73</v>
      </c>
      <c r="I47" s="52">
        <v>12.85</v>
      </c>
      <c r="J47" s="51">
        <v>66.25</v>
      </c>
      <c r="K47" s="74" t="s">
        <v>47</v>
      </c>
      <c r="L47" s="41">
        <v>4</v>
      </c>
    </row>
    <row r="48" spans="1:12" ht="15" x14ac:dyDescent="0.25">
      <c r="A48" s="23"/>
      <c r="B48" s="15"/>
      <c r="C48" s="11"/>
      <c r="D48" s="7" t="s">
        <v>24</v>
      </c>
      <c r="E48" s="49"/>
      <c r="F48" s="78"/>
      <c r="G48" s="51"/>
      <c r="H48" s="51"/>
      <c r="I48" s="52"/>
      <c r="J48" s="51"/>
      <c r="K48" s="74"/>
      <c r="L48" s="41"/>
    </row>
    <row r="49" spans="1:12" ht="15" x14ac:dyDescent="0.25">
      <c r="A49" s="23"/>
      <c r="B49" s="15"/>
      <c r="C49" s="11"/>
      <c r="D49" s="6" t="s">
        <v>84</v>
      </c>
      <c r="E49" s="49" t="s">
        <v>57</v>
      </c>
      <c r="F49" s="78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4" t="s">
        <v>59</v>
      </c>
      <c r="L49" s="41">
        <v>10</v>
      </c>
    </row>
    <row r="50" spans="1:12" ht="15" x14ac:dyDescent="0.25">
      <c r="A50" s="23"/>
      <c r="B50" s="15"/>
      <c r="C50" s="11"/>
      <c r="D50" s="6"/>
      <c r="E50" s="40"/>
      <c r="F50" s="70"/>
      <c r="G50" s="41"/>
      <c r="H50" s="41"/>
      <c r="I50" s="41"/>
      <c r="J50" s="41"/>
      <c r="K50" s="73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18.25</v>
      </c>
      <c r="H51" s="19">
        <f t="shared" ref="H51" si="19">SUM(H44:H50)</f>
        <v>16.25</v>
      </c>
      <c r="I51" s="19">
        <f t="shared" ref="I51" si="20">SUM(I44:I50)</f>
        <v>83.78</v>
      </c>
      <c r="J51" s="19">
        <f t="shared" ref="J51:L51" si="21">SUM(J44:J50)</f>
        <v>587.49999999999989</v>
      </c>
      <c r="K51" s="77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3"/>
      <c r="L52" s="41"/>
    </row>
    <row r="53" spans="1:12" ht="15" x14ac:dyDescent="0.25">
      <c r="A53" s="23"/>
      <c r="B53" s="15"/>
      <c r="C53" s="11"/>
      <c r="D53" s="7" t="s">
        <v>27</v>
      </c>
      <c r="E53" s="49" t="s">
        <v>60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4">
        <v>88</v>
      </c>
      <c r="L53" s="87">
        <v>13.3</v>
      </c>
    </row>
    <row r="54" spans="1:12" ht="15" x14ac:dyDescent="0.25">
      <c r="A54" s="23"/>
      <c r="B54" s="15"/>
      <c r="C54" s="11"/>
      <c r="D54" s="7" t="s">
        <v>28</v>
      </c>
      <c r="E54" s="49" t="s">
        <v>61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4">
        <v>265</v>
      </c>
      <c r="L54" s="87">
        <v>56.7</v>
      </c>
    </row>
    <row r="55" spans="1:12" ht="15" x14ac:dyDescent="0.2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4"/>
      <c r="L55" s="87"/>
    </row>
    <row r="56" spans="1:12" ht="15" x14ac:dyDescent="0.25">
      <c r="A56" s="23"/>
      <c r="B56" s="15"/>
      <c r="C56" s="11"/>
      <c r="D56" s="7" t="s">
        <v>30</v>
      </c>
      <c r="E56" s="49" t="s">
        <v>78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4" t="s">
        <v>62</v>
      </c>
      <c r="L56" s="87">
        <v>7.1</v>
      </c>
    </row>
    <row r="57" spans="1:12" ht="15" x14ac:dyDescent="0.25">
      <c r="A57" s="23"/>
      <c r="B57" s="15"/>
      <c r="C57" s="11"/>
      <c r="D57" s="7" t="s">
        <v>31</v>
      </c>
      <c r="E57" s="49" t="s">
        <v>51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4" t="s">
        <v>47</v>
      </c>
      <c r="L57" s="87">
        <v>3.3</v>
      </c>
    </row>
    <row r="58" spans="1:12" ht="15" x14ac:dyDescent="0.25">
      <c r="A58" s="23"/>
      <c r="B58" s="15"/>
      <c r="C58" s="11"/>
      <c r="D58" s="7" t="s">
        <v>32</v>
      </c>
      <c r="E58" s="49" t="s">
        <v>46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4" t="s">
        <v>48</v>
      </c>
      <c r="L58" s="87">
        <v>2.6</v>
      </c>
    </row>
    <row r="59" spans="1:12" ht="15" x14ac:dyDescent="0.2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80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3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</v>
      </c>
      <c r="H61" s="19">
        <f t="shared" ref="H61" si="23">SUM(H52:H60)</f>
        <v>27.7</v>
      </c>
      <c r="I61" s="19">
        <f t="shared" ref="I61" si="24">SUM(I52:I60)</f>
        <v>111.19999999999999</v>
      </c>
      <c r="J61" s="19">
        <f t="shared" ref="J61:L61" si="25">SUM(J52:J60)</f>
        <v>712.98</v>
      </c>
      <c r="K61" s="25"/>
      <c r="L61" s="19">
        <f t="shared" si="25"/>
        <v>82.999999999999986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1200</v>
      </c>
      <c r="G62" s="32">
        <f t="shared" ref="G62" si="26">G51+G61</f>
        <v>41.75</v>
      </c>
      <c r="H62" s="32">
        <f t="shared" ref="H62" si="27">H51+H61</f>
        <v>43.95</v>
      </c>
      <c r="I62" s="32">
        <f t="shared" ref="I62" si="28">I51+I61</f>
        <v>194.98</v>
      </c>
      <c r="J62" s="32">
        <f t="shared" ref="J62:L62" si="29">J51+J61</f>
        <v>1300.48</v>
      </c>
      <c r="K62" s="32"/>
      <c r="L62" s="32">
        <f t="shared" si="29"/>
        <v>166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67</v>
      </c>
      <c r="F63" s="57">
        <v>150</v>
      </c>
      <c r="G63" s="57">
        <v>12.25</v>
      </c>
      <c r="H63" s="57">
        <v>10.73</v>
      </c>
      <c r="I63" s="58">
        <v>2.74</v>
      </c>
      <c r="J63" s="57">
        <v>222.49</v>
      </c>
      <c r="K63" s="75">
        <v>210</v>
      </c>
      <c r="L63" s="83">
        <v>63.3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3"/>
      <c r="L64" s="84"/>
    </row>
    <row r="65" spans="1:12" ht="15" x14ac:dyDescent="0.25">
      <c r="A65" s="23"/>
      <c r="B65" s="15"/>
      <c r="C65" s="11"/>
      <c r="D65" s="7" t="s">
        <v>22</v>
      </c>
      <c r="E65" s="49" t="s">
        <v>50</v>
      </c>
      <c r="F65" s="51">
        <v>215</v>
      </c>
      <c r="G65" s="51">
        <v>0.28999999999999998</v>
      </c>
      <c r="H65" s="51">
        <v>0.04</v>
      </c>
      <c r="I65" s="52">
        <v>16</v>
      </c>
      <c r="J65" s="51">
        <v>67.78</v>
      </c>
      <c r="K65" s="74">
        <v>376</v>
      </c>
      <c r="L65" s="84">
        <v>3</v>
      </c>
    </row>
    <row r="66" spans="1:12" ht="15" x14ac:dyDescent="0.2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4" t="s">
        <v>47</v>
      </c>
      <c r="L66" s="84">
        <v>6.2</v>
      </c>
    </row>
    <row r="67" spans="1:12" ht="15" x14ac:dyDescent="0.2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4"/>
      <c r="L67" s="84"/>
    </row>
    <row r="68" spans="1:12" ht="15.75" thickBot="1" x14ac:dyDescent="0.3">
      <c r="A68" s="23"/>
      <c r="B68" s="15"/>
      <c r="C68" s="11"/>
      <c r="D68" s="6" t="s">
        <v>84</v>
      </c>
      <c r="E68" s="49" t="s">
        <v>66</v>
      </c>
      <c r="F68" s="59">
        <v>100</v>
      </c>
      <c r="G68" s="51">
        <v>4.08</v>
      </c>
      <c r="H68" s="51">
        <v>4.7699999999999996</v>
      </c>
      <c r="I68" s="52">
        <v>47.07</v>
      </c>
      <c r="J68" s="51">
        <v>199.28</v>
      </c>
      <c r="K68" s="76">
        <v>415</v>
      </c>
      <c r="L68" s="84">
        <v>10.5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73"/>
      <c r="L69" s="8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19.25</v>
      </c>
      <c r="H70" s="19">
        <f t="shared" ref="H70" si="31">SUM(H63:H69)</f>
        <v>16.559999999999999</v>
      </c>
      <c r="I70" s="19">
        <f t="shared" ref="I70" si="32">SUM(I63:I69)</f>
        <v>83.800000000000011</v>
      </c>
      <c r="J70" s="19">
        <f t="shared" ref="J70:L70" si="33">SUM(J63:J69)</f>
        <v>582.29999999999995</v>
      </c>
      <c r="K70" s="77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3"/>
      <c r="L71" s="41"/>
    </row>
    <row r="72" spans="1:12" ht="15" x14ac:dyDescent="0.25">
      <c r="A72" s="23"/>
      <c r="B72" s="15"/>
      <c r="C72" s="11"/>
      <c r="D72" s="7" t="s">
        <v>27</v>
      </c>
      <c r="E72" s="49" t="s">
        <v>90</v>
      </c>
      <c r="F72" s="51">
        <v>255</v>
      </c>
      <c r="G72" s="51">
        <v>3.01</v>
      </c>
      <c r="H72" s="51">
        <v>5.86</v>
      </c>
      <c r="I72" s="52">
        <v>15.31</v>
      </c>
      <c r="J72" s="51">
        <v>126.1</v>
      </c>
      <c r="K72" s="74">
        <v>111</v>
      </c>
      <c r="L72" s="87">
        <v>9.3000000000000007</v>
      </c>
    </row>
    <row r="73" spans="1:12" ht="15" x14ac:dyDescent="0.25">
      <c r="A73" s="23"/>
      <c r="B73" s="15"/>
      <c r="C73" s="11"/>
      <c r="D73" s="7" t="s">
        <v>28</v>
      </c>
      <c r="E73" s="49" t="s">
        <v>64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4">
        <v>259</v>
      </c>
      <c r="L73" s="87">
        <v>68.099999999999994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4"/>
      <c r="L74" s="87"/>
    </row>
    <row r="75" spans="1:12" ht="15" x14ac:dyDescent="0.25">
      <c r="A75" s="23"/>
      <c r="B75" s="15"/>
      <c r="C75" s="11"/>
      <c r="D75" s="7" t="s">
        <v>30</v>
      </c>
      <c r="E75" s="49" t="s">
        <v>65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4">
        <v>376</v>
      </c>
      <c r="L75" s="87">
        <v>3</v>
      </c>
    </row>
    <row r="76" spans="1:12" ht="15" x14ac:dyDescent="0.2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4"/>
      <c r="L76" s="87"/>
    </row>
    <row r="77" spans="1:12" ht="15" x14ac:dyDescent="0.25">
      <c r="A77" s="23"/>
      <c r="B77" s="15"/>
      <c r="C77" s="11"/>
      <c r="D77" s="7" t="s">
        <v>32</v>
      </c>
      <c r="E77" s="49" t="s">
        <v>46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4" t="s">
        <v>48</v>
      </c>
      <c r="L77" s="87">
        <v>2.6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3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23.1</v>
      </c>
      <c r="H80" s="19">
        <f t="shared" ref="H80" si="35">SUM(H71:H79)</f>
        <v>23.7</v>
      </c>
      <c r="I80" s="19">
        <f t="shared" ref="I80" si="36">SUM(I71:I79)</f>
        <v>100.5</v>
      </c>
      <c r="J80" s="19">
        <f t="shared" ref="J80:L80" si="37">SUM(J71:J79)</f>
        <v>715</v>
      </c>
      <c r="K80" s="25"/>
      <c r="L80" s="19">
        <f t="shared" si="37"/>
        <v>82.999999999999986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1245</v>
      </c>
      <c r="G81" s="32">
        <f t="shared" ref="G81" si="38">G70+G80</f>
        <v>42.35</v>
      </c>
      <c r="H81" s="32">
        <f t="shared" ref="H81" si="39">H70+H80</f>
        <v>40.26</v>
      </c>
      <c r="I81" s="32">
        <f t="shared" ref="I81" si="40">I70+I80</f>
        <v>184.3</v>
      </c>
      <c r="J81" s="32">
        <f t="shared" ref="J81:L81" si="41">J70+J80</f>
        <v>1297.3</v>
      </c>
      <c r="K81" s="32"/>
      <c r="L81" s="32">
        <f t="shared" si="41"/>
        <v>166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93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5">
        <v>64.128</v>
      </c>
      <c r="L82" s="39">
        <v>73.8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3"/>
      <c r="L83" s="41"/>
    </row>
    <row r="84" spans="1:12" ht="15" x14ac:dyDescent="0.25">
      <c r="A84" s="23"/>
      <c r="B84" s="15"/>
      <c r="C84" s="11"/>
      <c r="D84" s="7" t="s">
        <v>22</v>
      </c>
      <c r="E84" s="49" t="s">
        <v>50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4">
        <v>376</v>
      </c>
      <c r="L84" s="41">
        <v>3</v>
      </c>
    </row>
    <row r="85" spans="1:12" ht="15" x14ac:dyDescent="0.2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4" t="s">
        <v>47</v>
      </c>
      <c r="L85" s="41">
        <v>6.2</v>
      </c>
    </row>
    <row r="86" spans="1:12" ht="15" x14ac:dyDescent="0.2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4"/>
      <c r="L86" s="41"/>
    </row>
    <row r="87" spans="1:12" ht="15.75" thickBot="1" x14ac:dyDescent="0.3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6"/>
      <c r="L87" s="41"/>
    </row>
    <row r="88" spans="1:12" ht="15" x14ac:dyDescent="0.2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15.399999999999999</v>
      </c>
      <c r="H89" s="19">
        <f t="shared" ref="H89" si="43">SUM(H82:H88)</f>
        <v>19.7</v>
      </c>
      <c r="I89" s="19">
        <f t="shared" ref="I89" si="44">SUM(I82:I88)</f>
        <v>67.36999999999999</v>
      </c>
      <c r="J89" s="19">
        <f t="shared" ref="J89:L89" si="45">SUM(J82:J88)</f>
        <v>504.08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9" t="s">
        <v>68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4">
        <v>82</v>
      </c>
      <c r="L91" s="87">
        <v>16.3</v>
      </c>
    </row>
    <row r="92" spans="1:12" ht="15" x14ac:dyDescent="0.25">
      <c r="A92" s="23"/>
      <c r="B92" s="15"/>
      <c r="C92" s="11"/>
      <c r="D92" s="7" t="s">
        <v>28</v>
      </c>
      <c r="E92" s="49" t="s">
        <v>94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4" t="s">
        <v>82</v>
      </c>
      <c r="L92" s="87">
        <v>50.55</v>
      </c>
    </row>
    <row r="93" spans="1:12" ht="15" x14ac:dyDescent="0.25">
      <c r="A93" s="23"/>
      <c r="B93" s="15"/>
      <c r="C93" s="11"/>
      <c r="D93" s="7" t="s">
        <v>29</v>
      </c>
      <c r="E93" s="49" t="s">
        <v>69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4">
        <v>202</v>
      </c>
      <c r="L93" s="87">
        <v>9.6999999999999993</v>
      </c>
    </row>
    <row r="94" spans="1:12" ht="15" x14ac:dyDescent="0.25">
      <c r="A94" s="23"/>
      <c r="B94" s="15"/>
      <c r="C94" s="11"/>
      <c r="D94" s="7" t="s">
        <v>30</v>
      </c>
      <c r="E94" s="49" t="s">
        <v>56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4" t="s">
        <v>58</v>
      </c>
      <c r="L94" s="87">
        <v>3.85</v>
      </c>
    </row>
    <row r="95" spans="1:12" ht="15" x14ac:dyDescent="0.2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4"/>
      <c r="L95" s="87"/>
    </row>
    <row r="96" spans="1:12" ht="15" x14ac:dyDescent="0.25">
      <c r="A96" s="23"/>
      <c r="B96" s="15"/>
      <c r="C96" s="11"/>
      <c r="D96" s="7" t="s">
        <v>32</v>
      </c>
      <c r="E96" s="49" t="s">
        <v>70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4" t="s">
        <v>47</v>
      </c>
      <c r="L96" s="87">
        <v>2.6</v>
      </c>
    </row>
    <row r="97" spans="1:12" ht="15" x14ac:dyDescent="0.2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80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3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23.099999999999998</v>
      </c>
      <c r="H99" s="19">
        <f t="shared" ref="H99" si="47">SUM(H90:H98)</f>
        <v>27.7</v>
      </c>
      <c r="I99" s="19">
        <f t="shared" ref="I99" si="48">SUM(I90:I98)</f>
        <v>100.22999999999999</v>
      </c>
      <c r="J99" s="19">
        <f t="shared" ref="J99:L99" si="49">SUM(J90:J98)</f>
        <v>712.02</v>
      </c>
      <c r="K99" s="25"/>
      <c r="L99" s="19">
        <f t="shared" si="49"/>
        <v>82.999999999999986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1235</v>
      </c>
      <c r="G100" s="32">
        <f t="shared" ref="G100" si="50">G89+G99</f>
        <v>38.5</v>
      </c>
      <c r="H100" s="32">
        <f t="shared" ref="H100" si="51">H89+H99</f>
        <v>47.4</v>
      </c>
      <c r="I100" s="32">
        <f t="shared" ref="I100" si="52">I89+I99</f>
        <v>167.59999999999997</v>
      </c>
      <c r="J100" s="32">
        <f t="shared" ref="J100:L100" si="53">J89+J99</f>
        <v>1216.0999999999999</v>
      </c>
      <c r="K100" s="32"/>
      <c r="L100" s="32">
        <f t="shared" si="53"/>
        <v>166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83</v>
      </c>
      <c r="F101" s="57">
        <v>255</v>
      </c>
      <c r="G101" s="57">
        <v>7.28</v>
      </c>
      <c r="H101" s="57">
        <v>12.03</v>
      </c>
      <c r="I101" s="58">
        <v>23.89</v>
      </c>
      <c r="J101" s="91">
        <v>309.14</v>
      </c>
      <c r="K101" s="75">
        <v>174</v>
      </c>
      <c r="L101" s="83">
        <v>39.299999999999997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3"/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50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4">
        <v>376</v>
      </c>
      <c r="L103" s="41">
        <v>3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4" t="s">
        <v>47</v>
      </c>
      <c r="L104" s="41">
        <v>4.7</v>
      </c>
    </row>
    <row r="105" spans="1:12" ht="15" x14ac:dyDescent="0.2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4"/>
      <c r="L105" s="41"/>
    </row>
    <row r="106" spans="1:12" ht="15.75" thickBot="1" x14ac:dyDescent="0.3">
      <c r="A106" s="23"/>
      <c r="B106" s="15"/>
      <c r="C106" s="11"/>
      <c r="D106" s="6" t="s">
        <v>87</v>
      </c>
      <c r="E106" s="49" t="s">
        <v>72</v>
      </c>
      <c r="F106" s="70">
        <v>50</v>
      </c>
      <c r="G106" s="71">
        <v>5.12</v>
      </c>
      <c r="H106" s="71">
        <v>2.61</v>
      </c>
      <c r="I106" s="72">
        <v>16.96</v>
      </c>
      <c r="J106" s="71">
        <v>112.84</v>
      </c>
      <c r="K106" s="73">
        <v>5</v>
      </c>
      <c r="L106" s="41">
        <v>36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15.59</v>
      </c>
      <c r="H108" s="19">
        <f t="shared" si="54"/>
        <v>15.799999999999999</v>
      </c>
      <c r="I108" s="19">
        <f t="shared" si="54"/>
        <v>76</v>
      </c>
      <c r="J108" s="19">
        <f t="shared" si="54"/>
        <v>587.5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60</v>
      </c>
      <c r="F110" s="51">
        <v>255</v>
      </c>
      <c r="G110" s="51">
        <v>1.89</v>
      </c>
      <c r="H110" s="51">
        <v>5.78</v>
      </c>
      <c r="I110" s="52">
        <v>8.85</v>
      </c>
      <c r="J110" s="51">
        <v>97.79</v>
      </c>
      <c r="K110" s="74">
        <v>88</v>
      </c>
      <c r="L110" s="87">
        <v>13.3</v>
      </c>
    </row>
    <row r="111" spans="1:12" ht="15" x14ac:dyDescent="0.2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4">
        <v>260</v>
      </c>
      <c r="L111" s="87">
        <v>43.8</v>
      </c>
    </row>
    <row r="112" spans="1:12" ht="15" x14ac:dyDescent="0.25">
      <c r="A112" s="23"/>
      <c r="B112" s="15"/>
      <c r="C112" s="11"/>
      <c r="D112" s="7" t="s">
        <v>29</v>
      </c>
      <c r="E112" s="49" t="s">
        <v>44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4">
        <v>171</v>
      </c>
      <c r="L112" s="87">
        <v>11.3</v>
      </c>
    </row>
    <row r="113" spans="1:12" ht="15" x14ac:dyDescent="0.25">
      <c r="A113" s="23"/>
      <c r="B113" s="15"/>
      <c r="C113" s="11"/>
      <c r="D113" s="7" t="s">
        <v>30</v>
      </c>
      <c r="E113" s="49" t="s">
        <v>95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4">
        <v>342</v>
      </c>
      <c r="L113" s="87">
        <v>12</v>
      </c>
    </row>
    <row r="114" spans="1:12" ht="15" x14ac:dyDescent="0.2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4"/>
      <c r="L114" s="87"/>
    </row>
    <row r="115" spans="1:12" ht="15" x14ac:dyDescent="0.25">
      <c r="A115" s="23"/>
      <c r="B115" s="15"/>
      <c r="C115" s="11"/>
      <c r="D115" s="7" t="s">
        <v>32</v>
      </c>
      <c r="E115" s="49" t="s">
        <v>46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4" t="s">
        <v>47</v>
      </c>
      <c r="L115" s="87">
        <v>2.6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24.32</v>
      </c>
      <c r="H118" s="19">
        <f t="shared" si="56"/>
        <v>23.7</v>
      </c>
      <c r="I118" s="19">
        <f t="shared" si="56"/>
        <v>110.51999999999998</v>
      </c>
      <c r="J118" s="19">
        <f t="shared" si="56"/>
        <v>712</v>
      </c>
      <c r="K118" s="25"/>
      <c r="L118" s="19">
        <f t="shared" ref="L118" si="57">SUM(L109:L117)</f>
        <v>82.999999999999986</v>
      </c>
    </row>
    <row r="119" spans="1:12" ht="15.75" thickBot="1" x14ac:dyDescent="0.25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1280</v>
      </c>
      <c r="G119" s="32">
        <f t="shared" ref="G119" si="58">G108+G118</f>
        <v>39.909999999999997</v>
      </c>
      <c r="H119" s="32">
        <f t="shared" ref="H119" si="59">H108+H118</f>
        <v>39.5</v>
      </c>
      <c r="I119" s="32">
        <f t="shared" ref="I119" si="60">I108+I118</f>
        <v>186.51999999999998</v>
      </c>
      <c r="J119" s="32">
        <f t="shared" ref="J119:L119" si="61">J108+J118</f>
        <v>1299.5</v>
      </c>
      <c r="K119" s="32"/>
      <c r="L119" s="32">
        <f t="shared" si="61"/>
        <v>166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73</v>
      </c>
      <c r="F120" s="86">
        <v>200</v>
      </c>
      <c r="G120" s="57">
        <v>10.16</v>
      </c>
      <c r="H120" s="57">
        <v>10.29</v>
      </c>
      <c r="I120" s="58">
        <v>21.41</v>
      </c>
      <c r="J120" s="57">
        <v>281.58</v>
      </c>
      <c r="K120" s="69">
        <v>204</v>
      </c>
      <c r="L120" s="83">
        <v>34.700000000000003</v>
      </c>
    </row>
    <row r="121" spans="1:12" ht="15" x14ac:dyDescent="0.25">
      <c r="A121" s="14"/>
      <c r="B121" s="15"/>
      <c r="C121" s="11"/>
      <c r="D121" s="6"/>
      <c r="E121" s="49"/>
      <c r="F121" s="78"/>
      <c r="G121" s="51"/>
      <c r="H121" s="51"/>
      <c r="I121" s="52"/>
      <c r="J121" s="51"/>
      <c r="K121" s="74"/>
      <c r="L121" s="84"/>
    </row>
    <row r="122" spans="1:12" ht="15" x14ac:dyDescent="0.25">
      <c r="A122" s="14"/>
      <c r="B122" s="15"/>
      <c r="C122" s="11"/>
      <c r="D122" s="7" t="s">
        <v>22</v>
      </c>
      <c r="E122" s="49" t="s">
        <v>65</v>
      </c>
      <c r="F122" s="78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4">
        <v>376</v>
      </c>
      <c r="L122" s="84">
        <v>3</v>
      </c>
    </row>
    <row r="123" spans="1:12" ht="15" x14ac:dyDescent="0.25">
      <c r="A123" s="14"/>
      <c r="B123" s="15"/>
      <c r="C123" s="11"/>
      <c r="D123" s="7" t="s">
        <v>23</v>
      </c>
      <c r="E123" s="49" t="s">
        <v>96</v>
      </c>
      <c r="F123" s="78">
        <v>50</v>
      </c>
      <c r="G123" s="51">
        <v>4.2</v>
      </c>
      <c r="H123" s="51">
        <v>4.4000000000000004</v>
      </c>
      <c r="I123" s="52">
        <v>27.58</v>
      </c>
      <c r="J123" s="51">
        <v>166.4</v>
      </c>
      <c r="K123" s="74">
        <v>415</v>
      </c>
      <c r="L123" s="84">
        <v>5.3</v>
      </c>
    </row>
    <row r="124" spans="1:12" ht="15" x14ac:dyDescent="0.25">
      <c r="A124" s="14"/>
      <c r="B124" s="15"/>
      <c r="C124" s="11"/>
      <c r="D124" s="7" t="s">
        <v>24</v>
      </c>
      <c r="E124" s="49"/>
      <c r="F124" s="78"/>
      <c r="G124" s="51"/>
      <c r="H124" s="51"/>
      <c r="I124" s="52"/>
      <c r="J124" s="51"/>
      <c r="K124" s="74"/>
      <c r="L124" s="84"/>
    </row>
    <row r="125" spans="1:12" ht="15.75" thickBot="1" x14ac:dyDescent="0.3">
      <c r="A125" s="14"/>
      <c r="B125" s="15"/>
      <c r="C125" s="11"/>
      <c r="D125" s="6" t="s">
        <v>97</v>
      </c>
      <c r="E125" s="49" t="s">
        <v>98</v>
      </c>
      <c r="F125" s="63">
        <v>100</v>
      </c>
      <c r="G125" s="59">
        <v>2.4</v>
      </c>
      <c r="H125" s="59">
        <v>1.2</v>
      </c>
      <c r="I125" s="60">
        <v>14.4</v>
      </c>
      <c r="J125" s="59">
        <v>80</v>
      </c>
      <c r="K125" s="73" t="s">
        <v>47</v>
      </c>
      <c r="L125" s="84">
        <v>40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16.95</v>
      </c>
      <c r="H127" s="19">
        <f t="shared" si="62"/>
        <v>15.889999999999999</v>
      </c>
      <c r="I127" s="19">
        <f t="shared" si="62"/>
        <v>77.98</v>
      </c>
      <c r="J127" s="19">
        <f t="shared" si="62"/>
        <v>587.5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74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4">
        <v>102</v>
      </c>
      <c r="L129" s="87">
        <v>15.8</v>
      </c>
    </row>
    <row r="130" spans="1:12" ht="15" x14ac:dyDescent="0.25">
      <c r="A130" s="14"/>
      <c r="B130" s="15"/>
      <c r="C130" s="11"/>
      <c r="D130" s="7" t="s">
        <v>28</v>
      </c>
      <c r="E130" s="49" t="s">
        <v>75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4">
        <v>270</v>
      </c>
      <c r="L130" s="87">
        <v>34.700000000000003</v>
      </c>
    </row>
    <row r="131" spans="1:12" ht="15" x14ac:dyDescent="0.25">
      <c r="A131" s="14"/>
      <c r="B131" s="15"/>
      <c r="C131" s="11"/>
      <c r="D131" s="7" t="s">
        <v>29</v>
      </c>
      <c r="E131" s="49" t="s">
        <v>53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4">
        <v>128</v>
      </c>
      <c r="L131" s="87">
        <v>22.8</v>
      </c>
    </row>
    <row r="132" spans="1:12" ht="15" x14ac:dyDescent="0.25">
      <c r="A132" s="14"/>
      <c r="B132" s="15"/>
      <c r="C132" s="11"/>
      <c r="D132" s="7" t="s">
        <v>30</v>
      </c>
      <c r="E132" s="49" t="s">
        <v>54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4" t="s">
        <v>55</v>
      </c>
      <c r="L132" s="87">
        <v>7.1</v>
      </c>
    </row>
    <row r="133" spans="1:12" ht="15" x14ac:dyDescent="0.2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4"/>
      <c r="L133" s="87"/>
    </row>
    <row r="134" spans="1:12" ht="15" x14ac:dyDescent="0.25">
      <c r="A134" s="14"/>
      <c r="B134" s="15"/>
      <c r="C134" s="11"/>
      <c r="D134" s="7" t="s">
        <v>32</v>
      </c>
      <c r="E134" s="49" t="s">
        <v>46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4" t="s">
        <v>48</v>
      </c>
      <c r="L134" s="87">
        <v>2.6</v>
      </c>
    </row>
    <row r="135" spans="1:12" ht="15" x14ac:dyDescent="0.2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23.27</v>
      </c>
      <c r="H137" s="19">
        <f t="shared" si="64"/>
        <v>27.17</v>
      </c>
      <c r="I137" s="19">
        <f t="shared" si="64"/>
        <v>102.32</v>
      </c>
      <c r="J137" s="19">
        <f t="shared" si="64"/>
        <v>710.88</v>
      </c>
      <c r="K137" s="25"/>
      <c r="L137" s="19">
        <f t="shared" ref="L137" si="65">SUM(L128:L136)</f>
        <v>82.999999999999986</v>
      </c>
    </row>
    <row r="138" spans="1:12" ht="15.75" thickBot="1" x14ac:dyDescent="0.25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1280</v>
      </c>
      <c r="G138" s="32">
        <f t="shared" ref="G138" si="66">G127+G137</f>
        <v>40.22</v>
      </c>
      <c r="H138" s="32">
        <f t="shared" ref="H138" si="67">H127+H137</f>
        <v>43.06</v>
      </c>
      <c r="I138" s="32">
        <f t="shared" ref="I138" si="68">I127+I137</f>
        <v>180.3</v>
      </c>
      <c r="J138" s="32">
        <f t="shared" ref="J138:L138" si="69">J127+J137</f>
        <v>1298.3800000000001</v>
      </c>
      <c r="K138" s="32"/>
      <c r="L138" s="32">
        <f t="shared" si="69"/>
        <v>166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107</v>
      </c>
      <c r="F139" s="57">
        <v>250</v>
      </c>
      <c r="G139" s="57">
        <v>10.93</v>
      </c>
      <c r="H139" s="57">
        <v>15.28</v>
      </c>
      <c r="I139" s="58">
        <v>48.98</v>
      </c>
      <c r="J139" s="57">
        <v>372.48</v>
      </c>
      <c r="K139" s="75" t="s">
        <v>108</v>
      </c>
      <c r="L139" s="83">
        <v>51.8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3"/>
      <c r="L140" s="84"/>
    </row>
    <row r="141" spans="1:12" ht="15" x14ac:dyDescent="0.25">
      <c r="A141" s="23"/>
      <c r="B141" s="15"/>
      <c r="C141" s="11"/>
      <c r="D141" s="7" t="s">
        <v>22</v>
      </c>
      <c r="E141" s="49" t="s">
        <v>99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4" t="s">
        <v>100</v>
      </c>
      <c r="L141" s="84">
        <v>21.9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1">
        <v>50</v>
      </c>
      <c r="G142" s="51">
        <v>3</v>
      </c>
      <c r="H142" s="51">
        <v>1.1599999999999999</v>
      </c>
      <c r="I142" s="52">
        <v>20.56</v>
      </c>
      <c r="J142" s="51">
        <v>106</v>
      </c>
      <c r="K142" s="74" t="s">
        <v>47</v>
      </c>
      <c r="L142" s="84">
        <v>9.3000000000000007</v>
      </c>
    </row>
    <row r="143" spans="1:12" ht="15" x14ac:dyDescent="0.2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5" x14ac:dyDescent="0.2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15.879999999999999</v>
      </c>
      <c r="H146" s="19">
        <f t="shared" si="70"/>
        <v>17.989999999999998</v>
      </c>
      <c r="I146" s="19">
        <f t="shared" si="70"/>
        <v>82.11999999999999</v>
      </c>
      <c r="J146" s="19">
        <f t="shared" si="70"/>
        <v>550.98</v>
      </c>
      <c r="K146" s="25"/>
      <c r="L146" s="19">
        <f t="shared" ref="L146" si="71">SUM(L139:L145)</f>
        <v>82.999999999999986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76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4">
        <v>18</v>
      </c>
      <c r="L148" s="84">
        <v>20.8</v>
      </c>
    </row>
    <row r="149" spans="1:12" ht="15" x14ac:dyDescent="0.25">
      <c r="A149" s="23"/>
      <c r="B149" s="15"/>
      <c r="C149" s="11"/>
      <c r="D149" s="7" t="s">
        <v>28</v>
      </c>
      <c r="E149" s="49" t="s">
        <v>101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4" t="s">
        <v>103</v>
      </c>
      <c r="L149" s="89">
        <v>42.8</v>
      </c>
    </row>
    <row r="150" spans="1:12" ht="15" x14ac:dyDescent="0.25">
      <c r="A150" s="23"/>
      <c r="B150" s="15"/>
      <c r="C150" s="11"/>
      <c r="D150" s="7" t="s">
        <v>29</v>
      </c>
      <c r="E150" s="49" t="s">
        <v>102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4">
        <v>202</v>
      </c>
      <c r="L150" s="89">
        <v>9.6999999999999993</v>
      </c>
    </row>
    <row r="151" spans="1:12" ht="15" x14ac:dyDescent="0.25">
      <c r="A151" s="23"/>
      <c r="B151" s="15"/>
      <c r="C151" s="11"/>
      <c r="D151" s="7" t="s">
        <v>30</v>
      </c>
      <c r="E151" s="49" t="s">
        <v>78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4" t="s">
        <v>62</v>
      </c>
      <c r="L151" s="89">
        <v>7.1</v>
      </c>
    </row>
    <row r="152" spans="1:12" ht="15" x14ac:dyDescent="0.2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4"/>
      <c r="L152" s="89"/>
    </row>
    <row r="153" spans="1:12" ht="15" x14ac:dyDescent="0.25">
      <c r="A153" s="23"/>
      <c r="B153" s="15"/>
      <c r="C153" s="11"/>
      <c r="D153" s="7" t="s">
        <v>32</v>
      </c>
      <c r="E153" s="49" t="s">
        <v>46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4" t="s">
        <v>47</v>
      </c>
      <c r="L153" s="89">
        <v>2.6</v>
      </c>
    </row>
    <row r="154" spans="1:12" ht="15" x14ac:dyDescent="0.2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26.59</v>
      </c>
      <c r="H156" s="19">
        <f t="shared" si="72"/>
        <v>27.28</v>
      </c>
      <c r="I156" s="19">
        <f t="shared" si="72"/>
        <v>107.5</v>
      </c>
      <c r="J156" s="19">
        <f t="shared" si="72"/>
        <v>722.66</v>
      </c>
      <c r="K156" s="25"/>
      <c r="L156" s="19">
        <f t="shared" ref="L156" si="73">SUM(L147:L155)</f>
        <v>82.999999999999986</v>
      </c>
    </row>
    <row r="157" spans="1:12" ht="15.75" thickBot="1" x14ac:dyDescent="0.25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1215</v>
      </c>
      <c r="G157" s="32">
        <f t="shared" ref="G157" si="74">G146+G156</f>
        <v>42.47</v>
      </c>
      <c r="H157" s="32">
        <f t="shared" ref="H157" si="75">H146+H156</f>
        <v>45.269999999999996</v>
      </c>
      <c r="I157" s="32">
        <f t="shared" ref="I157" si="76">I146+I156</f>
        <v>189.62</v>
      </c>
      <c r="J157" s="32">
        <f t="shared" ref="J157:L157" si="77">J146+J156</f>
        <v>1273.6399999999999</v>
      </c>
      <c r="K157" s="32"/>
      <c r="L157" s="32">
        <f t="shared" si="77"/>
        <v>165.99999999999997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64</v>
      </c>
      <c r="F158" s="57">
        <v>250</v>
      </c>
      <c r="G158" s="57">
        <v>15.24</v>
      </c>
      <c r="H158" s="57">
        <v>17.62</v>
      </c>
      <c r="I158" s="58">
        <v>50.23</v>
      </c>
      <c r="J158" s="57">
        <v>445.39</v>
      </c>
      <c r="K158" s="85">
        <v>259</v>
      </c>
      <c r="L158" s="83">
        <v>72.099999999999994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3"/>
      <c r="L159" s="84"/>
    </row>
    <row r="160" spans="1:12" ht="15" x14ac:dyDescent="0.25">
      <c r="A160" s="23"/>
      <c r="B160" s="15"/>
      <c r="C160" s="11"/>
      <c r="D160" s="7" t="s">
        <v>22</v>
      </c>
      <c r="E160" s="49" t="s">
        <v>71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4">
        <v>377</v>
      </c>
      <c r="L160" s="84">
        <v>5.6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1">
        <v>30</v>
      </c>
      <c r="G161" s="51">
        <v>2.25</v>
      </c>
      <c r="H161" s="51">
        <v>0.87</v>
      </c>
      <c r="I161" s="52">
        <v>15.42</v>
      </c>
      <c r="J161" s="51">
        <v>79.5</v>
      </c>
      <c r="K161" s="74" t="s">
        <v>47</v>
      </c>
      <c r="L161" s="84">
        <v>5.3</v>
      </c>
    </row>
    <row r="162" spans="1:12" ht="15" x14ac:dyDescent="0.2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4"/>
      <c r="L162" s="84"/>
    </row>
    <row r="163" spans="1:12" ht="15.75" thickBot="1" x14ac:dyDescent="0.3">
      <c r="A163" s="23"/>
      <c r="B163" s="15"/>
      <c r="C163" s="11"/>
      <c r="D163" s="6"/>
      <c r="E163" s="49"/>
      <c r="F163" s="59"/>
      <c r="G163" s="59"/>
      <c r="H163" s="59"/>
      <c r="I163" s="60"/>
      <c r="J163" s="59"/>
      <c r="K163" s="62"/>
      <c r="L163" s="41"/>
    </row>
    <row r="164" spans="1:12" ht="15" x14ac:dyDescent="0.2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17.740000000000002</v>
      </c>
      <c r="H165" s="19">
        <f t="shared" si="78"/>
        <v>18.500000000000004</v>
      </c>
      <c r="I165" s="19">
        <f t="shared" si="78"/>
        <v>80.44</v>
      </c>
      <c r="J165" s="19">
        <f t="shared" si="78"/>
        <v>586.72</v>
      </c>
      <c r="K165" s="25"/>
      <c r="L165" s="19">
        <f t="shared" ref="L165" si="79">SUM(L158:L164)</f>
        <v>82.999999999999986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88</v>
      </c>
      <c r="F167" s="51">
        <v>255</v>
      </c>
      <c r="G167" s="51">
        <v>2.38</v>
      </c>
      <c r="H167" s="51">
        <v>5.97</v>
      </c>
      <c r="I167" s="52">
        <v>16.61</v>
      </c>
      <c r="J167" s="51">
        <v>132.32</v>
      </c>
      <c r="K167" s="74">
        <v>96</v>
      </c>
      <c r="L167" s="87">
        <v>18.399999999999999</v>
      </c>
    </row>
    <row r="168" spans="1:12" ht="15" x14ac:dyDescent="0.25">
      <c r="A168" s="23"/>
      <c r="B168" s="15"/>
      <c r="C168" s="11"/>
      <c r="D168" s="7" t="s">
        <v>28</v>
      </c>
      <c r="E168" s="49" t="s">
        <v>104</v>
      </c>
      <c r="F168" s="51">
        <v>90</v>
      </c>
      <c r="G168" s="51">
        <v>16.399999999999999</v>
      </c>
      <c r="H168" s="51">
        <v>14.22</v>
      </c>
      <c r="I168" s="52">
        <v>13.59</v>
      </c>
      <c r="J168" s="51">
        <v>290.92</v>
      </c>
      <c r="K168" s="74" t="s">
        <v>105</v>
      </c>
      <c r="L168" s="41">
        <v>40.5</v>
      </c>
    </row>
    <row r="169" spans="1:12" ht="15" x14ac:dyDescent="0.25">
      <c r="A169" s="23"/>
      <c r="B169" s="15"/>
      <c r="C169" s="11"/>
      <c r="D169" s="7" t="s">
        <v>29</v>
      </c>
      <c r="E169" s="49" t="s">
        <v>109</v>
      </c>
      <c r="F169" s="51">
        <v>150</v>
      </c>
      <c r="G169" s="51">
        <v>3.7</v>
      </c>
      <c r="H169" s="51">
        <v>5.88</v>
      </c>
      <c r="I169" s="52">
        <v>38.81</v>
      </c>
      <c r="J169" s="51">
        <v>223.05</v>
      </c>
      <c r="K169" s="74">
        <v>304</v>
      </c>
      <c r="L169" s="41">
        <v>18.5</v>
      </c>
    </row>
    <row r="170" spans="1:12" ht="15" x14ac:dyDescent="0.25">
      <c r="A170" s="23"/>
      <c r="B170" s="15"/>
      <c r="C170" s="11"/>
      <c r="D170" s="7" t="s">
        <v>30</v>
      </c>
      <c r="E170" s="49" t="s">
        <v>50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4">
        <v>376</v>
      </c>
      <c r="L170" s="41">
        <v>3</v>
      </c>
    </row>
    <row r="171" spans="1:12" ht="15" x14ac:dyDescent="0.2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4"/>
      <c r="L171" s="87"/>
    </row>
    <row r="172" spans="1:12" ht="15" x14ac:dyDescent="0.25">
      <c r="A172" s="23"/>
      <c r="B172" s="15"/>
      <c r="C172" s="11"/>
      <c r="D172" s="7" t="s">
        <v>32</v>
      </c>
      <c r="E172" s="49" t="s">
        <v>46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4" t="s">
        <v>48</v>
      </c>
      <c r="L172" s="41">
        <v>2.6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24.33</v>
      </c>
      <c r="H175" s="19">
        <f t="shared" si="80"/>
        <v>26.29</v>
      </c>
      <c r="I175" s="19">
        <f t="shared" si="80"/>
        <v>94.2</v>
      </c>
      <c r="J175" s="19">
        <f t="shared" si="80"/>
        <v>756.8</v>
      </c>
      <c r="K175" s="25"/>
      <c r="L175" s="19">
        <f t="shared" ref="L175" si="81">SUM(L166:L174)</f>
        <v>83</v>
      </c>
    </row>
    <row r="176" spans="1:12" ht="15.75" thickBot="1" x14ac:dyDescent="0.25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1237</v>
      </c>
      <c r="G176" s="32">
        <f t="shared" ref="G176" si="82">G165+G175</f>
        <v>42.07</v>
      </c>
      <c r="H176" s="32">
        <f t="shared" ref="H176" si="83">H165+H175</f>
        <v>44.790000000000006</v>
      </c>
      <c r="I176" s="32">
        <f t="shared" ref="I176" si="84">I165+I175</f>
        <v>174.64</v>
      </c>
      <c r="J176" s="32">
        <f t="shared" ref="J176:L176" si="85">J165+J175</f>
        <v>1343.52</v>
      </c>
      <c r="K176" s="32"/>
      <c r="L176" s="32">
        <f t="shared" si="85"/>
        <v>166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89</v>
      </c>
      <c r="F177" s="57">
        <v>150</v>
      </c>
      <c r="G177" s="57">
        <v>14.28</v>
      </c>
      <c r="H177" s="57">
        <v>14.19</v>
      </c>
      <c r="I177" s="58">
        <v>30.61</v>
      </c>
      <c r="J177" s="57">
        <v>328.09</v>
      </c>
      <c r="K177" s="61">
        <v>67</v>
      </c>
      <c r="L177" s="83">
        <v>53.5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4"/>
    </row>
    <row r="179" spans="1:12" ht="15" x14ac:dyDescent="0.25">
      <c r="A179" s="23"/>
      <c r="B179" s="15"/>
      <c r="C179" s="11"/>
      <c r="D179" s="7" t="s">
        <v>22</v>
      </c>
      <c r="E179" s="49" t="s">
        <v>50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4">
        <v>3</v>
      </c>
    </row>
    <row r="180" spans="1:12" ht="15" x14ac:dyDescent="0.25">
      <c r="A180" s="23"/>
      <c r="B180" s="15"/>
      <c r="C180" s="11"/>
      <c r="D180" s="7" t="s">
        <v>23</v>
      </c>
      <c r="E180" s="49" t="s">
        <v>42</v>
      </c>
      <c r="F180" s="51">
        <v>52</v>
      </c>
      <c r="G180" s="51">
        <v>4.38</v>
      </c>
      <c r="H180" s="51">
        <v>4.63</v>
      </c>
      <c r="I180" s="52">
        <v>29.53</v>
      </c>
      <c r="J180" s="51">
        <v>177.16</v>
      </c>
      <c r="K180" s="6">
        <v>424</v>
      </c>
      <c r="L180" s="84">
        <v>5.5</v>
      </c>
    </row>
    <row r="181" spans="1:12" ht="15" x14ac:dyDescent="0.25">
      <c r="A181" s="23"/>
      <c r="B181" s="15"/>
      <c r="C181" s="11"/>
      <c r="D181" s="7" t="s">
        <v>24</v>
      </c>
      <c r="E181" s="49" t="s">
        <v>106</v>
      </c>
      <c r="F181" s="51">
        <v>100</v>
      </c>
      <c r="G181" s="51">
        <v>0.4</v>
      </c>
      <c r="H181" s="51">
        <v>0.4</v>
      </c>
      <c r="I181" s="52">
        <v>8.8000000000000007</v>
      </c>
      <c r="J181" s="51">
        <v>22</v>
      </c>
      <c r="K181" s="6">
        <v>338</v>
      </c>
      <c r="L181" s="84">
        <v>21</v>
      </c>
    </row>
    <row r="182" spans="1:12" ht="15" x14ac:dyDescent="0.2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 t="shared" ref="G184:J184" si="86">SUM(G177:G183)</f>
        <v>19.249999999999996</v>
      </c>
      <c r="H184" s="19">
        <f t="shared" si="86"/>
        <v>19.22</v>
      </c>
      <c r="I184" s="19">
        <f t="shared" si="86"/>
        <v>83.53</v>
      </c>
      <c r="J184" s="19">
        <f t="shared" si="86"/>
        <v>586.77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9" t="s">
        <v>68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7">
        <v>16.3</v>
      </c>
    </row>
    <row r="187" spans="1:12" ht="15" x14ac:dyDescent="0.25">
      <c r="A187" s="23"/>
      <c r="B187" s="15"/>
      <c r="C187" s="11"/>
      <c r="D187" s="7" t="s">
        <v>28</v>
      </c>
      <c r="E187" s="49" t="s">
        <v>77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7">
        <v>35.700000000000003</v>
      </c>
    </row>
    <row r="188" spans="1:12" ht="15" x14ac:dyDescent="0.25">
      <c r="A188" s="23"/>
      <c r="B188" s="15"/>
      <c r="C188" s="11"/>
      <c r="D188" s="7" t="s">
        <v>29</v>
      </c>
      <c r="E188" s="49" t="s">
        <v>53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7">
        <v>22.8</v>
      </c>
    </row>
    <row r="189" spans="1:12" ht="15" x14ac:dyDescent="0.25">
      <c r="A189" s="23"/>
      <c r="B189" s="15"/>
      <c r="C189" s="11"/>
      <c r="D189" s="7" t="s">
        <v>30</v>
      </c>
      <c r="E189" s="49" t="s">
        <v>71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7">
        <v>5.6</v>
      </c>
    </row>
    <row r="190" spans="1:12" ht="15" x14ac:dyDescent="0.2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7"/>
    </row>
    <row r="191" spans="1:12" ht="15" x14ac:dyDescent="0.25">
      <c r="A191" s="23"/>
      <c r="B191" s="15"/>
      <c r="C191" s="11"/>
      <c r="D191" s="7" t="s">
        <v>32</v>
      </c>
      <c r="E191" s="49" t="s">
        <v>46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4" t="s">
        <v>47</v>
      </c>
      <c r="L191" s="87">
        <v>2.6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23.930000000000003</v>
      </c>
      <c r="H194" s="19">
        <f t="shared" si="88"/>
        <v>23.87</v>
      </c>
      <c r="I194" s="19">
        <f t="shared" si="88"/>
        <v>102.65</v>
      </c>
      <c r="J194" s="19">
        <f t="shared" si="88"/>
        <v>705.97000000000014</v>
      </c>
      <c r="K194" s="25"/>
      <c r="L194" s="19">
        <f t="shared" ref="L194" si="89">SUM(L185:L193)</f>
        <v>82.999999999999986</v>
      </c>
    </row>
    <row r="195" spans="1:12" ht="15.75" thickBot="1" x14ac:dyDescent="0.25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1259</v>
      </c>
      <c r="G195" s="32">
        <f t="shared" ref="G195" si="90">G184+G194</f>
        <v>43.18</v>
      </c>
      <c r="H195" s="32">
        <f t="shared" ref="H195" si="91">H184+H194</f>
        <v>43.09</v>
      </c>
      <c r="I195" s="32">
        <f t="shared" ref="I195" si="92">I184+I194</f>
        <v>186.18</v>
      </c>
      <c r="J195" s="32">
        <f t="shared" ref="J195:L195" si="93">J184+J194</f>
        <v>1292.7400000000002</v>
      </c>
      <c r="K195" s="32"/>
      <c r="L195" s="32">
        <f t="shared" si="93"/>
        <v>166</v>
      </c>
    </row>
    <row r="196" spans="1:12" ht="13.5" thickBot="1" x14ac:dyDescent="0.25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41.196000000000005</v>
      </c>
      <c r="H196" s="34">
        <f t="shared" si="94"/>
        <v>43.506000000000007</v>
      </c>
      <c r="I196" s="34">
        <f t="shared" si="94"/>
        <v>184.75899999999999</v>
      </c>
      <c r="J196" s="34">
        <f t="shared" si="94"/>
        <v>1285.3489999999999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2025-10-30T06:15:53Z</dcterms:modified>
</cp:coreProperties>
</file>